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famich-my.sharepoint.com/personal/cristina_valenciap_sfa_michoacan_gob_mx/Documents/Escritorio/Reportes de Recaudación/2025/"/>
    </mc:Choice>
  </mc:AlternateContent>
  <xr:revisionPtr revIDLastSave="28" documentId="8_{6DAA8158-9BB4-4A71-9A20-A14902F65D88}" xr6:coauthVersionLast="47" xr6:coauthVersionMax="47" xr10:uidLastSave="{A89D84D5-B0AD-45AD-A4FC-323803673B01}"/>
  <bookViews>
    <workbookView xWindow="-120" yWindow="-120" windowWidth="29040" windowHeight="15720" xr2:uid="{D0620C4A-BAFF-4987-8255-BACA4CE28DBB}"/>
  </bookViews>
  <sheets>
    <sheet name="F7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H36" i="1" l="1"/>
  <c r="G36" i="1"/>
  <c r="F36" i="1"/>
  <c r="E36" i="1"/>
  <c r="D36" i="1"/>
  <c r="C36" i="1"/>
  <c r="I28" i="1"/>
  <c r="I31" i="1" s="1"/>
  <c r="H28" i="1"/>
  <c r="G28" i="1"/>
  <c r="F28" i="1"/>
  <c r="E28" i="1"/>
  <c r="D28" i="1"/>
  <c r="C28" i="1"/>
  <c r="I21" i="1"/>
  <c r="H21" i="1"/>
  <c r="G21" i="1"/>
  <c r="F21" i="1"/>
  <c r="E21" i="1"/>
  <c r="D21" i="1"/>
  <c r="C21" i="1"/>
  <c r="I7" i="1"/>
  <c r="H7" i="1"/>
  <c r="G7" i="1"/>
  <c r="F7" i="1"/>
  <c r="E7" i="1"/>
  <c r="D7" i="1"/>
  <c r="C7" i="1"/>
  <c r="F31" i="1" l="1"/>
  <c r="G31" i="1"/>
  <c r="H31" i="1"/>
  <c r="C31" i="1"/>
  <c r="D31" i="1"/>
  <c r="E31" i="1"/>
</calcChain>
</file>

<file path=xl/sharedStrings.xml><?xml version="1.0" encoding="utf-8"?>
<sst xmlns="http://schemas.openxmlformats.org/spreadsheetml/2006/main" count="36" uniqueCount="36">
  <si>
    <t>GOBIERNO DEL ESTADO DE MICHOACÁN DE OCAMPO</t>
  </si>
  <si>
    <t>Resultados de Ingresos - LDF</t>
  </si>
  <si>
    <t>(PESOS)</t>
  </si>
  <si>
    <t>Concepto (b)</t>
  </si>
  <si>
    <t>A. Ingresos Derivados de Financiamientos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</si>
  <si>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</si>
  <si>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</si>
  <si>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</si>
  <si>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</si>
  <si>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t>1.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Arial"/>
        <family val="2"/>
      </rPr>
      <t>Ingresos de Libre Disposición (1=A+B+C+D+E+F+G+H+I+J+K+L)</t>
    </r>
  </si>
  <si>
    <r>
      <t>A.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Impuestos</t>
    </r>
  </si>
  <si>
    <r>
      <t>B.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Cuotas y Aportaciones de Seguridad Social</t>
    </r>
  </si>
  <si>
    <r>
      <t>C.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Contribuciones de Mejoras</t>
    </r>
  </si>
  <si>
    <r>
      <t>D.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Derechos</t>
    </r>
  </si>
  <si>
    <r>
      <t>E.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Productos</t>
    </r>
  </si>
  <si>
    <r>
      <t>F.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Aprovechamientos</t>
    </r>
  </si>
  <si>
    <r>
      <t>G.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Ingresos por Venta de Bienes y Prestación de Servicios</t>
    </r>
  </si>
  <si>
    <r>
      <t>H.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Participaciones</t>
    </r>
  </si>
  <si>
    <r>
      <t>I.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Incentivos Derivados de la Colaboración Fiscal</t>
    </r>
  </si>
  <si>
    <r>
      <t>J.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Transferencias y Asignaciones</t>
    </r>
  </si>
  <si>
    <r>
      <t>K.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Convenios</t>
    </r>
  </si>
  <si>
    <r>
      <t>L.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Otros Ingresos de Libre Disposición</t>
    </r>
  </si>
  <si>
    <r>
      <t>2.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Arial"/>
        <family val="2"/>
      </rPr>
      <t>Transferencias Federales Etiquetadas</t>
    </r>
    <r>
      <rPr>
        <b/>
        <vertAlign val="superscript"/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(2=A+B+C+D+E)</t>
    </r>
  </si>
  <si>
    <r>
      <t>A.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Aportaciones</t>
    </r>
  </si>
  <si>
    <r>
      <t>B.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Convenios</t>
    </r>
  </si>
  <si>
    <r>
      <t>C.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Fondos Distintos de Aportaciones</t>
    </r>
  </si>
  <si>
    <r>
      <t>D.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Transferencias, Asignaciones, Subsidios y Subvenciones, y Pensiones y Jubilaciones</t>
    </r>
  </si>
  <si>
    <r>
      <t>E.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Otras Transferencias Federales Etiquetadas</t>
    </r>
  </si>
  <si>
    <r>
      <t>3.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Arial"/>
        <family val="2"/>
      </rPr>
      <t>Ingresos Derivados de Financiamientos (3=A)</t>
    </r>
  </si>
  <si>
    <r>
      <t>4.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Arial"/>
        <family val="2"/>
      </rPr>
      <t>Total de Resultados de Ingresos (4=1+2+3)</t>
    </r>
  </si>
  <si>
    <t>2020 (c)</t>
  </si>
  <si>
    <r>
      <t>2021</t>
    </r>
    <r>
      <rPr>
        <b/>
        <vertAlign val="superscript"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(c)</t>
    </r>
  </si>
  <si>
    <t>2022 (c)</t>
  </si>
  <si>
    <r>
      <t xml:space="preserve">2023 </t>
    </r>
    <r>
      <rPr>
        <b/>
        <vertAlign val="superscript"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(c)</t>
    </r>
  </si>
  <si>
    <t>2024 (c)</t>
  </si>
  <si>
    <r>
      <t>2025</t>
    </r>
    <r>
      <rPr>
        <b/>
        <vertAlign val="superscript"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(d)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</si>
</sst>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vertAlign val="superscript"/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1"/>
    </xf>
    <xf numFmtId="43" fontId="5" fillId="0" borderId="5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wrapText="1" indent="4"/>
    </xf>
    <xf numFmtId="43" fontId="1" fillId="0" borderId="5" xfId="0" applyNumberFormat="1" applyFont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wrapText="1"/>
    </xf>
    <xf numFmtId="2" fontId="5" fillId="0" borderId="5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43" fontId="1" fillId="0" borderId="8" xfId="0" applyNumberFormat="1" applyFont="1" applyBorder="1" applyAlignment="1">
      <alignment horizontal="justify" vertical="center" wrapText="1"/>
    </xf>
    <xf numFmtId="0" fontId="9" fillId="0" borderId="0" xfId="0" applyFont="1" applyAlignment="1">
      <alignment horizontal="left" vertical="center"/>
    </xf>
    <xf numFmtId="0" fontId="3" fillId="3" borderId="0" xfId="0" applyFont="1" applyFill="1"/>
    <xf numFmtId="44" fontId="3" fillId="0" borderId="0" xfId="1" applyFont="1"/>
    <xf numFmtId="43" fontId="3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F86B7-7370-4D75-AEB5-56AB01443B2B}">
  <dimension ref="A1:I43"/>
  <sheetViews>
    <sheetView tabSelected="1" workbookViewId="0">
      <pane xSplit="2" ySplit="5" topLeftCell="D6" activePane="bottomRight" state="frozen"/>
      <selection pane="topRight" activeCell="B1" sqref="B1"/>
      <selection pane="bottomLeft" activeCell="A5" sqref="A5"/>
      <selection pane="bottomRight" activeCell="J26" sqref="J26"/>
    </sheetView>
  </sheetViews>
  <sheetFormatPr baseColWidth="10" defaultColWidth="11.42578125" defaultRowHeight="12" x14ac:dyDescent="0.2"/>
  <cols>
    <col min="1" max="1" width="2" style="1" customWidth="1"/>
    <col min="2" max="2" width="39.85546875" style="1" customWidth="1"/>
    <col min="3" max="3" width="18" style="1" hidden="1" customWidth="1"/>
    <col min="4" max="7" width="16.7109375" style="1" bestFit="1" customWidth="1"/>
    <col min="8" max="8" width="17.7109375" style="1" bestFit="1" customWidth="1"/>
    <col min="9" max="9" width="17.5703125" style="1" customWidth="1"/>
    <col min="10" max="16384" width="11.42578125" style="1"/>
  </cols>
  <sheetData>
    <row r="1" spans="1:9" ht="12.75" thickBot="1" x14ac:dyDescent="0.25">
      <c r="A1" s="18"/>
      <c r="B1" s="18"/>
      <c r="C1" s="18"/>
      <c r="D1" s="18"/>
      <c r="E1" s="18"/>
      <c r="F1" s="18"/>
      <c r="G1" s="18"/>
      <c r="H1" s="18"/>
      <c r="I1" s="18"/>
    </row>
    <row r="2" spans="1:9" ht="15.75" customHeight="1" x14ac:dyDescent="0.2">
      <c r="A2" s="18"/>
      <c r="B2" s="21" t="s">
        <v>0</v>
      </c>
      <c r="C2" s="22"/>
      <c r="D2" s="22"/>
      <c r="E2" s="22"/>
      <c r="F2" s="22"/>
      <c r="G2" s="22"/>
      <c r="H2" s="22"/>
      <c r="I2" s="23"/>
    </row>
    <row r="3" spans="1:9" ht="15.75" customHeight="1" x14ac:dyDescent="0.2">
      <c r="A3" s="18"/>
      <c r="B3" s="24" t="s">
        <v>1</v>
      </c>
      <c r="C3" s="25"/>
      <c r="D3" s="25"/>
      <c r="E3" s="25"/>
      <c r="F3" s="25"/>
      <c r="G3" s="25"/>
      <c r="H3" s="25"/>
      <c r="I3" s="26"/>
    </row>
    <row r="4" spans="1:9" ht="15.75" customHeight="1" thickBot="1" x14ac:dyDescent="0.25">
      <c r="A4" s="18"/>
      <c r="B4" s="27" t="s">
        <v>2</v>
      </c>
      <c r="C4" s="28"/>
      <c r="D4" s="28"/>
      <c r="E4" s="28"/>
      <c r="F4" s="28"/>
      <c r="G4" s="28"/>
      <c r="H4" s="28"/>
      <c r="I4" s="29"/>
    </row>
    <row r="5" spans="1:9" ht="19.5" customHeight="1" thickBot="1" x14ac:dyDescent="0.25">
      <c r="A5" s="18"/>
      <c r="B5" s="2" t="s">
        <v>3</v>
      </c>
      <c r="C5" s="3">
        <v>2019</v>
      </c>
      <c r="D5" s="4" t="s">
        <v>30</v>
      </c>
      <c r="E5" s="4" t="s">
        <v>31</v>
      </c>
      <c r="F5" s="4" t="s">
        <v>32</v>
      </c>
      <c r="G5" s="4" t="s">
        <v>33</v>
      </c>
      <c r="H5" s="4" t="s">
        <v>34</v>
      </c>
      <c r="I5" s="4" t="s">
        <v>35</v>
      </c>
    </row>
    <row r="6" spans="1:9" x14ac:dyDescent="0.2">
      <c r="A6" s="18"/>
      <c r="B6" s="5"/>
      <c r="C6" s="6"/>
      <c r="D6" s="6"/>
      <c r="E6" s="6"/>
      <c r="F6" s="6"/>
      <c r="G6" s="6"/>
      <c r="H6" s="6"/>
      <c r="I6" s="6"/>
    </row>
    <row r="7" spans="1:9" ht="33" customHeight="1" x14ac:dyDescent="0.2">
      <c r="A7" s="18"/>
      <c r="B7" s="7" t="s">
        <v>9</v>
      </c>
      <c r="C7" s="8">
        <f>+C8+C9+C10+C11+C12+C13+C14+C15+C16+C17+C18+C19</f>
        <v>34287818211</v>
      </c>
      <c r="D7" s="8">
        <f t="shared" ref="D7:I7" si="0">+D8+D9+D10+D11+D12+D13+D14+D15+D16+D17+D18+D19</f>
        <v>33225010877.950001</v>
      </c>
      <c r="E7" s="8">
        <f t="shared" si="0"/>
        <v>34463034494</v>
      </c>
      <c r="F7" s="8">
        <f t="shared" si="0"/>
        <v>41716758875.209999</v>
      </c>
      <c r="G7" s="8">
        <f t="shared" si="0"/>
        <v>46830915838.710007</v>
      </c>
      <c r="H7" s="8">
        <f t="shared" si="0"/>
        <v>49476468797.57</v>
      </c>
      <c r="I7" s="8">
        <f t="shared" si="0"/>
        <v>50713459486.539993</v>
      </c>
    </row>
    <row r="8" spans="1:9" ht="18.75" customHeight="1" x14ac:dyDescent="0.2">
      <c r="A8" s="18"/>
      <c r="B8" s="9" t="s">
        <v>10</v>
      </c>
      <c r="C8" s="10">
        <v>1935394023</v>
      </c>
      <c r="D8" s="10">
        <v>2089902858</v>
      </c>
      <c r="E8" s="10">
        <v>2150173203</v>
      </c>
      <c r="F8" s="10">
        <v>2717705868</v>
      </c>
      <c r="G8" s="10">
        <v>3091455494.0100002</v>
      </c>
      <c r="H8" s="10">
        <v>3689840088.21</v>
      </c>
      <c r="I8" s="10">
        <v>4110295809.79</v>
      </c>
    </row>
    <row r="9" spans="1:9" ht="27" customHeight="1" x14ac:dyDescent="0.2">
      <c r="A9" s="18"/>
      <c r="B9" s="9" t="s">
        <v>11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/>
      <c r="I9" s="11">
        <v>0</v>
      </c>
    </row>
    <row r="10" spans="1:9" ht="18.75" customHeight="1" x14ac:dyDescent="0.2">
      <c r="A10" s="18"/>
      <c r="B10" s="9" t="s">
        <v>12</v>
      </c>
      <c r="C10" s="10">
        <v>42512497</v>
      </c>
      <c r="D10" s="10">
        <v>48718103</v>
      </c>
      <c r="E10" s="10">
        <v>46800137</v>
      </c>
      <c r="F10" s="10">
        <v>197880791</v>
      </c>
      <c r="G10" s="10">
        <v>104650454.95</v>
      </c>
      <c r="H10" s="10">
        <v>53510594.979999997</v>
      </c>
      <c r="I10" s="10">
        <v>40731578.909999996</v>
      </c>
    </row>
    <row r="11" spans="1:9" ht="18.75" customHeight="1" x14ac:dyDescent="0.2">
      <c r="A11" s="18"/>
      <c r="B11" s="9" t="s">
        <v>13</v>
      </c>
      <c r="C11" s="10">
        <v>1940790444</v>
      </c>
      <c r="D11" s="10">
        <v>1878441279</v>
      </c>
      <c r="E11" s="10">
        <v>2018612542</v>
      </c>
      <c r="F11" s="10">
        <v>3688892518</v>
      </c>
      <c r="G11" s="10">
        <v>3235040871.1500001</v>
      </c>
      <c r="H11" s="10">
        <v>3219640272.7800002</v>
      </c>
      <c r="I11" s="10">
        <v>3459564284.52</v>
      </c>
    </row>
    <row r="12" spans="1:9" ht="18.75" customHeight="1" x14ac:dyDescent="0.2">
      <c r="A12" s="18"/>
      <c r="B12" s="9" t="s">
        <v>14</v>
      </c>
      <c r="C12" s="10">
        <v>198786693</v>
      </c>
      <c r="D12" s="10">
        <v>155593949</v>
      </c>
      <c r="E12" s="10">
        <v>41384469</v>
      </c>
      <c r="F12" s="10">
        <v>191013356.21000001</v>
      </c>
      <c r="G12" s="10">
        <v>916896231.28999996</v>
      </c>
      <c r="H12" s="10">
        <v>396041650.25999999</v>
      </c>
      <c r="I12" s="10">
        <v>246507329.18000001</v>
      </c>
    </row>
    <row r="13" spans="1:9" ht="18.75" customHeight="1" x14ac:dyDescent="0.2">
      <c r="A13" s="18"/>
      <c r="B13" s="9" t="s">
        <v>15</v>
      </c>
      <c r="C13" s="10">
        <v>269571704</v>
      </c>
      <c r="D13" s="10">
        <v>104349248.68000001</v>
      </c>
      <c r="E13" s="10">
        <v>54177804</v>
      </c>
      <c r="F13" s="10">
        <v>93875276</v>
      </c>
      <c r="G13" s="10">
        <v>383304855.19</v>
      </c>
      <c r="H13" s="10">
        <v>630923291.58000004</v>
      </c>
      <c r="I13" s="10">
        <v>430930144.29000002</v>
      </c>
    </row>
    <row r="14" spans="1:9" ht="32.25" customHeight="1" x14ac:dyDescent="0.2">
      <c r="A14" s="18"/>
      <c r="B14" s="9" t="s">
        <v>16</v>
      </c>
      <c r="C14" s="10">
        <v>89988710</v>
      </c>
      <c r="D14" s="10">
        <v>72915425.269999996</v>
      </c>
      <c r="E14" s="10">
        <v>46710352</v>
      </c>
      <c r="F14" s="10">
        <v>72128260</v>
      </c>
      <c r="G14" s="10">
        <v>53714789.93</v>
      </c>
      <c r="H14" s="10">
        <v>30402123.840000004</v>
      </c>
      <c r="I14" s="10">
        <v>41362038.700000003</v>
      </c>
    </row>
    <row r="15" spans="1:9" ht="18.75" customHeight="1" x14ac:dyDescent="0.2">
      <c r="A15" s="18"/>
      <c r="B15" s="9" t="s">
        <v>17</v>
      </c>
      <c r="C15" s="10">
        <v>29041732662</v>
      </c>
      <c r="D15" s="10">
        <v>28165065515</v>
      </c>
      <c r="E15" s="10">
        <v>29243489790</v>
      </c>
      <c r="F15" s="10">
        <v>33751182311</v>
      </c>
      <c r="G15" s="10">
        <v>37807312935.690002</v>
      </c>
      <c r="H15" s="10">
        <v>40005930851.599998</v>
      </c>
      <c r="I15" s="10">
        <v>41166274519.559998</v>
      </c>
    </row>
    <row r="16" spans="1:9" ht="25.5" customHeight="1" x14ac:dyDescent="0.2">
      <c r="A16" s="18"/>
      <c r="B16" s="9" t="s">
        <v>18</v>
      </c>
      <c r="C16" s="10">
        <v>769041478</v>
      </c>
      <c r="D16" s="10">
        <v>710024500</v>
      </c>
      <c r="E16" s="10">
        <v>861686197</v>
      </c>
      <c r="F16" s="10">
        <v>1004080495</v>
      </c>
      <c r="G16" s="10">
        <v>1238540206.5</v>
      </c>
      <c r="H16" s="10">
        <v>1450179924.3199999</v>
      </c>
      <c r="I16" s="10">
        <v>1217793781.5899999</v>
      </c>
    </row>
    <row r="17" spans="1:9" ht="18.75" customHeight="1" x14ac:dyDescent="0.2">
      <c r="A17" s="18"/>
      <c r="B17" s="9" t="s">
        <v>19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</row>
    <row r="18" spans="1:9" ht="18.75" customHeight="1" x14ac:dyDescent="0.2">
      <c r="A18" s="18"/>
      <c r="B18" s="9" t="s">
        <v>20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</row>
    <row r="19" spans="1:9" ht="18.75" customHeight="1" x14ac:dyDescent="0.2">
      <c r="A19" s="18"/>
      <c r="B19" s="9" t="s">
        <v>21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</row>
    <row r="20" spans="1:9" x14ac:dyDescent="0.2">
      <c r="A20" s="18"/>
      <c r="B20" s="12"/>
      <c r="C20" s="10"/>
      <c r="D20" s="10"/>
      <c r="E20" s="10"/>
      <c r="F20" s="10"/>
      <c r="G20" s="10"/>
      <c r="H20" s="10"/>
      <c r="I20" s="10"/>
    </row>
    <row r="21" spans="1:9" ht="33" customHeight="1" x14ac:dyDescent="0.2">
      <c r="A21" s="18"/>
      <c r="B21" s="7" t="s">
        <v>22</v>
      </c>
      <c r="C21" s="8">
        <f>+C22+C23+C24+C25+C26</f>
        <v>45690931507</v>
      </c>
      <c r="D21" s="8">
        <f t="shared" ref="D21:I21" si="1">+D22+D23+D24+D25+D26</f>
        <v>45392305366.130005</v>
      </c>
      <c r="E21" s="8">
        <f t="shared" si="1"/>
        <v>45425461086</v>
      </c>
      <c r="F21" s="8">
        <f t="shared" si="1"/>
        <v>47605574757</v>
      </c>
      <c r="G21" s="8">
        <f t="shared" si="1"/>
        <v>52461977862.810005</v>
      </c>
      <c r="H21" s="8">
        <f t="shared" si="1"/>
        <v>54844141213.119995</v>
      </c>
      <c r="I21" s="8">
        <f t="shared" si="1"/>
        <v>55076580847.260002</v>
      </c>
    </row>
    <row r="22" spans="1:9" ht="18.75" customHeight="1" x14ac:dyDescent="0.2">
      <c r="A22" s="18"/>
      <c r="B22" s="9" t="s">
        <v>23</v>
      </c>
      <c r="C22" s="10">
        <v>32280126696</v>
      </c>
      <c r="D22" s="10">
        <v>33189986007</v>
      </c>
      <c r="E22" s="10">
        <v>33918084541</v>
      </c>
      <c r="F22" s="10">
        <v>36352459954</v>
      </c>
      <c r="G22" s="10">
        <v>39959517514.740005</v>
      </c>
      <c r="H22" s="10">
        <v>41521072154.129997</v>
      </c>
      <c r="I22" s="10">
        <v>41919514257.139999</v>
      </c>
    </row>
    <row r="23" spans="1:9" ht="18.75" customHeight="1" x14ac:dyDescent="0.2">
      <c r="A23" s="18"/>
      <c r="B23" s="9" t="s">
        <v>24</v>
      </c>
      <c r="C23" s="10">
        <v>13403078809</v>
      </c>
      <c r="D23" s="10">
        <v>12199569359.130001</v>
      </c>
      <c r="E23" s="10">
        <v>11507376545</v>
      </c>
      <c r="F23" s="10">
        <v>11253114803</v>
      </c>
      <c r="G23" s="10">
        <v>12502460348.07</v>
      </c>
      <c r="H23" s="10">
        <v>13323069058.989998</v>
      </c>
      <c r="I23" s="10">
        <v>13157066590.120001</v>
      </c>
    </row>
    <row r="24" spans="1:9" ht="18.75" customHeight="1" x14ac:dyDescent="0.2">
      <c r="A24" s="18"/>
      <c r="B24" s="9" t="s">
        <v>25</v>
      </c>
      <c r="C24" s="10">
        <v>7726002</v>
      </c>
      <c r="D24" s="10">
        <v>2750000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</row>
    <row r="25" spans="1:9" ht="46.5" customHeight="1" x14ac:dyDescent="0.2">
      <c r="A25" s="18"/>
      <c r="B25" s="9" t="s">
        <v>26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</row>
    <row r="26" spans="1:9" ht="28.5" customHeight="1" x14ac:dyDescent="0.2">
      <c r="A26" s="18"/>
      <c r="B26" s="9" t="s">
        <v>27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1:9" x14ac:dyDescent="0.2">
      <c r="A27" s="18"/>
      <c r="B27" s="12"/>
      <c r="C27" s="10"/>
      <c r="D27" s="10"/>
      <c r="E27" s="10"/>
      <c r="F27" s="10"/>
      <c r="G27" s="10"/>
      <c r="H27" s="10"/>
      <c r="I27" s="10"/>
    </row>
    <row r="28" spans="1:9" ht="27.75" customHeight="1" x14ac:dyDescent="0.2">
      <c r="A28" s="18"/>
      <c r="B28" s="7" t="s">
        <v>28</v>
      </c>
      <c r="C28" s="13">
        <f>+C29</f>
        <v>0</v>
      </c>
      <c r="D28" s="8">
        <f t="shared" ref="D28:I28" si="2">+D29</f>
        <v>4090000000</v>
      </c>
      <c r="E28" s="13">
        <f t="shared" si="2"/>
        <v>0</v>
      </c>
      <c r="F28" s="8">
        <f t="shared" si="2"/>
        <v>381575713</v>
      </c>
      <c r="G28" s="8">
        <f t="shared" si="2"/>
        <v>4187600</v>
      </c>
      <c r="H28" s="13">
        <f t="shared" si="2"/>
        <v>0</v>
      </c>
      <c r="I28" s="13">
        <f t="shared" si="2"/>
        <v>4534311901.6300001</v>
      </c>
    </row>
    <row r="29" spans="1:9" ht="18.75" customHeight="1" x14ac:dyDescent="0.2">
      <c r="A29" s="18"/>
      <c r="B29" s="12" t="s">
        <v>4</v>
      </c>
      <c r="C29" s="11">
        <v>0</v>
      </c>
      <c r="D29" s="10">
        <v>4090000000</v>
      </c>
      <c r="E29" s="11">
        <v>0</v>
      </c>
      <c r="F29" s="10">
        <v>381575713</v>
      </c>
      <c r="G29" s="10">
        <v>4187600</v>
      </c>
      <c r="H29" s="11">
        <v>0</v>
      </c>
      <c r="I29" s="11">
        <v>4534311901.6300001</v>
      </c>
    </row>
    <row r="30" spans="1:9" x14ac:dyDescent="0.2">
      <c r="A30" s="18"/>
      <c r="B30" s="12"/>
      <c r="C30" s="10"/>
      <c r="D30" s="10"/>
      <c r="E30" s="10"/>
      <c r="F30" s="10"/>
      <c r="G30" s="10"/>
      <c r="H30" s="10"/>
      <c r="I30" s="10"/>
    </row>
    <row r="31" spans="1:9" x14ac:dyDescent="0.2">
      <c r="A31" s="18"/>
      <c r="B31" s="7" t="s">
        <v>29</v>
      </c>
      <c r="C31" s="8">
        <f>+C7+C21+C28</f>
        <v>79978749718</v>
      </c>
      <c r="D31" s="8">
        <f t="shared" ref="D31:H31" si="3">+D7+D21+D28</f>
        <v>82707316244.080002</v>
      </c>
      <c r="E31" s="8">
        <f t="shared" si="3"/>
        <v>79888495580</v>
      </c>
      <c r="F31" s="8">
        <f t="shared" si="3"/>
        <v>89703909345.209991</v>
      </c>
      <c r="G31" s="8">
        <f t="shared" si="3"/>
        <v>99297081301.52002</v>
      </c>
      <c r="H31" s="8">
        <f t="shared" si="3"/>
        <v>104320610010.69</v>
      </c>
      <c r="I31" s="8">
        <f>+I7+I21+I28</f>
        <v>110324352235.42999</v>
      </c>
    </row>
    <row r="32" spans="1:9" x14ac:dyDescent="0.2">
      <c r="A32" s="18"/>
      <c r="B32" s="12"/>
      <c r="C32" s="10"/>
      <c r="D32" s="10"/>
      <c r="E32" s="10"/>
      <c r="F32" s="10"/>
      <c r="G32" s="10"/>
      <c r="H32" s="10"/>
      <c r="I32" s="10"/>
    </row>
    <row r="33" spans="1:9" x14ac:dyDescent="0.2">
      <c r="A33" s="18"/>
      <c r="B33" s="14" t="s">
        <v>5</v>
      </c>
      <c r="C33" s="10"/>
      <c r="D33" s="8"/>
      <c r="E33" s="8"/>
      <c r="F33" s="8"/>
      <c r="G33" s="8"/>
      <c r="H33" s="8"/>
      <c r="I33" s="8"/>
    </row>
    <row r="34" spans="1:9" ht="40.5" customHeight="1" x14ac:dyDescent="0.2">
      <c r="A34" s="18"/>
      <c r="B34" s="12" t="s">
        <v>6</v>
      </c>
      <c r="C34" s="11">
        <v>0</v>
      </c>
      <c r="D34" s="10">
        <v>4090000000</v>
      </c>
      <c r="E34" s="11">
        <v>0</v>
      </c>
      <c r="F34" s="11">
        <v>0</v>
      </c>
      <c r="G34" s="10">
        <v>4187600</v>
      </c>
      <c r="H34" s="11">
        <v>0</v>
      </c>
      <c r="I34" s="11">
        <v>0</v>
      </c>
    </row>
    <row r="35" spans="1:9" ht="40.5" customHeight="1" x14ac:dyDescent="0.2">
      <c r="A35" s="18"/>
      <c r="B35" s="12" t="s">
        <v>7</v>
      </c>
      <c r="C35" s="11">
        <v>0</v>
      </c>
      <c r="D35" s="10"/>
      <c r="E35" s="11">
        <v>0</v>
      </c>
      <c r="F35" s="11">
        <v>0</v>
      </c>
      <c r="G35" s="11">
        <v>0</v>
      </c>
      <c r="H35" s="11">
        <v>0</v>
      </c>
      <c r="I35" s="11">
        <v>4534311901.6300001</v>
      </c>
    </row>
    <row r="36" spans="1:9" ht="29.25" customHeight="1" x14ac:dyDescent="0.2">
      <c r="A36" s="18"/>
      <c r="B36" s="14" t="s">
        <v>8</v>
      </c>
      <c r="C36" s="13">
        <f>C34+C35</f>
        <v>0</v>
      </c>
      <c r="D36" s="8">
        <f t="shared" ref="D36:H36" si="4">D34+D35</f>
        <v>4090000000</v>
      </c>
      <c r="E36" s="13">
        <f t="shared" si="4"/>
        <v>0</v>
      </c>
      <c r="F36" s="13">
        <f t="shared" si="4"/>
        <v>0</v>
      </c>
      <c r="G36" s="8">
        <f t="shared" si="4"/>
        <v>4187600</v>
      </c>
      <c r="H36" s="13">
        <f t="shared" si="4"/>
        <v>0</v>
      </c>
      <c r="I36" s="8">
        <f>I34+I35</f>
        <v>4534311901.6300001</v>
      </c>
    </row>
    <row r="37" spans="1:9" ht="12.75" thickBot="1" x14ac:dyDescent="0.25">
      <c r="A37" s="18"/>
      <c r="B37" s="15"/>
      <c r="C37" s="16"/>
      <c r="D37" s="16"/>
      <c r="E37" s="16"/>
      <c r="F37" s="16"/>
      <c r="G37" s="16"/>
      <c r="H37" s="16"/>
      <c r="I37" s="16"/>
    </row>
    <row r="39" spans="1:9" x14ac:dyDescent="0.2">
      <c r="B39" s="17"/>
    </row>
    <row r="40" spans="1:9" ht="15.75" customHeight="1" x14ac:dyDescent="0.2">
      <c r="B40" s="17"/>
    </row>
    <row r="42" spans="1:9" x14ac:dyDescent="0.2">
      <c r="D42" s="19"/>
      <c r="E42" s="19"/>
      <c r="F42" s="19"/>
      <c r="G42" s="19"/>
      <c r="H42" s="19"/>
      <c r="I42" s="19"/>
    </row>
    <row r="43" spans="1:9" x14ac:dyDescent="0.2">
      <c r="D43" s="20"/>
      <c r="E43" s="20"/>
      <c r="F43" s="20"/>
      <c r="G43" s="20"/>
      <c r="H43" s="20"/>
      <c r="I43" s="20"/>
    </row>
  </sheetData>
  <mergeCells count="3">
    <mergeCell ref="B2:I2"/>
    <mergeCell ref="B3:I3"/>
    <mergeCell ref="B4:I4"/>
  </mergeCell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Valencia Preciado</dc:creator>
  <cp:lastModifiedBy>Cristina Valencia Preciado</cp:lastModifiedBy>
  <cp:lastPrinted>2026-01-30T20:41:08Z</cp:lastPrinted>
  <dcterms:created xsi:type="dcterms:W3CDTF">2025-10-29T20:59:33Z</dcterms:created>
  <dcterms:modified xsi:type="dcterms:W3CDTF">2026-01-30T20:47:37Z</dcterms:modified>
</cp:coreProperties>
</file>